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dmission List 2015-16" sheetId="16" r:id="rId1"/>
  </sheets>
  <definedNames>
    <definedName name="_xlnm.Print_Area" localSheetId="0">'Admission List 2015-16'!$A$1:$Q$34</definedName>
    <definedName name="_xlnm.Print_Titles" localSheetId="0">'Admission List 2015-16'!$4:$5</definedName>
  </definedNames>
  <calcPr calcId="124519"/>
</workbook>
</file>

<file path=xl/calcChain.xml><?xml version="1.0" encoding="utf-8"?>
<calcChain xmlns="http://schemas.openxmlformats.org/spreadsheetml/2006/main">
  <c r="D32" i="16"/>
  <c r="F32"/>
  <c r="G32"/>
  <c r="I32"/>
  <c r="J32"/>
  <c r="L32"/>
  <c r="M32"/>
  <c r="C32"/>
  <c r="D30"/>
  <c r="F30"/>
  <c r="G30"/>
  <c r="I30"/>
  <c r="J30"/>
  <c r="L30"/>
  <c r="M30"/>
  <c r="C30"/>
  <c r="D27"/>
  <c r="D33" s="1"/>
  <c r="F27"/>
  <c r="F33" s="1"/>
  <c r="G27"/>
  <c r="G33" s="1"/>
  <c r="I27"/>
  <c r="I33" s="1"/>
  <c r="J27"/>
  <c r="J33" s="1"/>
  <c r="L27"/>
  <c r="L33" s="1"/>
  <c r="M27"/>
  <c r="M33" s="1"/>
  <c r="C27"/>
  <c r="C33" s="1"/>
  <c r="M22"/>
  <c r="L22"/>
  <c r="J22"/>
  <c r="I22"/>
  <c r="G22"/>
  <c r="F22"/>
  <c r="D22"/>
  <c r="C22"/>
  <c r="D18"/>
  <c r="F18"/>
  <c r="G18"/>
  <c r="I18"/>
  <c r="J18"/>
  <c r="L18"/>
  <c r="M18"/>
  <c r="C18"/>
  <c r="D14"/>
  <c r="F14"/>
  <c r="G14"/>
  <c r="I14"/>
  <c r="J14"/>
  <c r="L14"/>
  <c r="M14"/>
  <c r="C14"/>
  <c r="N31"/>
  <c r="N32" s="1"/>
  <c r="N29"/>
  <c r="N28"/>
  <c r="N30" s="1"/>
  <c r="N26"/>
  <c r="N25"/>
  <c r="N27" s="1"/>
  <c r="N33" s="1"/>
  <c r="K31"/>
  <c r="K32" s="1"/>
  <c r="K29"/>
  <c r="K28"/>
  <c r="K26"/>
  <c r="K25"/>
  <c r="H31"/>
  <c r="H32" s="1"/>
  <c r="H29"/>
  <c r="H28"/>
  <c r="H30" s="1"/>
  <c r="H26"/>
  <c r="H25"/>
  <c r="H27" s="1"/>
  <c r="H33" s="1"/>
  <c r="E31"/>
  <c r="E32" s="1"/>
  <c r="E29"/>
  <c r="E28"/>
  <c r="E26"/>
  <c r="E25"/>
  <c r="E27" s="1"/>
  <c r="N21"/>
  <c r="N20"/>
  <c r="N19"/>
  <c r="N22" s="1"/>
  <c r="N17"/>
  <c r="N16"/>
  <c r="N15"/>
  <c r="N13"/>
  <c r="N12"/>
  <c r="K21"/>
  <c r="K20"/>
  <c r="K19"/>
  <c r="K22" s="1"/>
  <c r="K17"/>
  <c r="K16"/>
  <c r="K15"/>
  <c r="K13"/>
  <c r="K12"/>
  <c r="H21"/>
  <c r="H20"/>
  <c r="H19"/>
  <c r="H22" s="1"/>
  <c r="H17"/>
  <c r="H16"/>
  <c r="H15"/>
  <c r="H13"/>
  <c r="H12"/>
  <c r="E21"/>
  <c r="E20"/>
  <c r="E19"/>
  <c r="E17"/>
  <c r="E16"/>
  <c r="E15"/>
  <c r="E18" s="1"/>
  <c r="E13"/>
  <c r="E12"/>
  <c r="N11"/>
  <c r="N14" s="1"/>
  <c r="K11"/>
  <c r="K14" s="1"/>
  <c r="H11"/>
  <c r="H14" s="1"/>
  <c r="E11"/>
  <c r="E14" s="1"/>
  <c r="D10"/>
  <c r="D23" s="1"/>
  <c r="D34" s="1"/>
  <c r="F10"/>
  <c r="F23" s="1"/>
  <c r="F34" s="1"/>
  <c r="G10"/>
  <c r="G23" s="1"/>
  <c r="G34" s="1"/>
  <c r="I10"/>
  <c r="I23" s="1"/>
  <c r="I34" s="1"/>
  <c r="J10"/>
  <c r="J23" s="1"/>
  <c r="L10"/>
  <c r="L23" s="1"/>
  <c r="M10"/>
  <c r="M23" s="1"/>
  <c r="M34" s="1"/>
  <c r="C10"/>
  <c r="C23" s="1"/>
  <c r="C34" s="1"/>
  <c r="N8"/>
  <c r="N9"/>
  <c r="K8"/>
  <c r="K9"/>
  <c r="H8"/>
  <c r="H9"/>
  <c r="N7"/>
  <c r="N10" s="1"/>
  <c r="K7"/>
  <c r="K10" s="1"/>
  <c r="H7"/>
  <c r="H10" s="1"/>
  <c r="E8"/>
  <c r="E9"/>
  <c r="E7"/>
  <c r="J34" l="1"/>
  <c r="L34"/>
  <c r="H18"/>
  <c r="H23" s="1"/>
  <c r="H34" s="1"/>
  <c r="K18"/>
  <c r="K23" s="1"/>
  <c r="E30"/>
  <c r="E33" s="1"/>
  <c r="K27"/>
  <c r="K30"/>
  <c r="E22"/>
  <c r="E10"/>
  <c r="E23" s="1"/>
  <c r="N18"/>
  <c r="N23" s="1"/>
  <c r="N34" s="1"/>
  <c r="O31"/>
  <c r="O32" s="1"/>
  <c r="P31"/>
  <c r="P32" s="1"/>
  <c r="P26"/>
  <c r="P28"/>
  <c r="P29"/>
  <c r="O26"/>
  <c r="O28"/>
  <c r="O29"/>
  <c r="P25"/>
  <c r="O25"/>
  <c r="P8"/>
  <c r="P9"/>
  <c r="P11"/>
  <c r="P12"/>
  <c r="P13"/>
  <c r="P15"/>
  <c r="P16"/>
  <c r="P17"/>
  <c r="P19"/>
  <c r="P20"/>
  <c r="P21"/>
  <c r="O8"/>
  <c r="O9"/>
  <c r="O11"/>
  <c r="O12"/>
  <c r="O13"/>
  <c r="O15"/>
  <c r="O16"/>
  <c r="O17"/>
  <c r="O19"/>
  <c r="O20"/>
  <c r="O21"/>
  <c r="P7"/>
  <c r="O7"/>
  <c r="O10" s="1"/>
  <c r="Q26"/>
  <c r="Q28"/>
  <c r="Q29"/>
  <c r="Q8"/>
  <c r="Q9"/>
  <c r="Q11"/>
  <c r="Q12"/>
  <c r="Q13"/>
  <c r="Q17"/>
  <c r="Q19"/>
  <c r="Q20"/>
  <c r="Q21"/>
  <c r="K33" l="1"/>
  <c r="K34" s="1"/>
  <c r="E34"/>
  <c r="Q30"/>
  <c r="O27"/>
  <c r="O33" s="1"/>
  <c r="P30"/>
  <c r="P27"/>
  <c r="P33" s="1"/>
  <c r="O30"/>
  <c r="Q14"/>
  <c r="Q15"/>
  <c r="P18"/>
  <c r="Q22"/>
  <c r="O22"/>
  <c r="O14"/>
  <c r="Q7"/>
  <c r="P10"/>
  <c r="O18"/>
  <c r="P22"/>
  <c r="Q16"/>
  <c r="P14"/>
  <c r="Q31"/>
  <c r="Q32" s="1"/>
  <c r="Q25"/>
  <c r="Q27" s="1"/>
  <c r="Q33" l="1"/>
  <c r="O23"/>
  <c r="O34" s="1"/>
  <c r="P23"/>
  <c r="P34" s="1"/>
  <c r="Q10"/>
  <c r="Q18"/>
  <c r="Q23" l="1"/>
  <c r="Q34" s="1"/>
</calcChain>
</file>

<file path=xl/sharedStrings.xml><?xml version="1.0" encoding="utf-8"?>
<sst xmlns="http://schemas.openxmlformats.org/spreadsheetml/2006/main" count="53" uniqueCount="34">
  <si>
    <t>Ø-</t>
  </si>
  <si>
    <t>;ksx</t>
  </si>
  <si>
    <t>egkfo|ky; dk uke &amp; 'kkldh; egf"kZ okYehdh egkfo|ky;] Hkkuqizrkiiqj] ftyk&amp;mRrj cLrj dkadsj ¼N-x-½</t>
  </si>
  <si>
    <t>lkekU;</t>
  </si>
  <si>
    <t>vuqlwfpr tutkfr</t>
  </si>
  <si>
    <t>vuqlwfpr tkfr</t>
  </si>
  <si>
    <t>B.A. - I</t>
  </si>
  <si>
    <t>B.A. - II</t>
  </si>
  <si>
    <t>B.A. - III</t>
  </si>
  <si>
    <t>B.SC. - I</t>
  </si>
  <si>
    <t>B.SC. - II</t>
  </si>
  <si>
    <t>B.SC. - III</t>
  </si>
  <si>
    <t>TOTAL :-</t>
  </si>
  <si>
    <t>d{kk dk uke</t>
  </si>
  <si>
    <t>Nk=</t>
  </si>
  <si>
    <t>Nk=k</t>
  </si>
  <si>
    <t>B.J.M.C. - I</t>
  </si>
  <si>
    <t>B.J.M.C. - II</t>
  </si>
  <si>
    <t>B.J.M.C. - III</t>
  </si>
  <si>
    <t>B.COM. - I</t>
  </si>
  <si>
    <t>B.COM. - II</t>
  </si>
  <si>
    <t>B.COM. - III</t>
  </si>
  <si>
    <t>M.A. (P) ECONOMICS</t>
  </si>
  <si>
    <t>M.A. (F) ECONOMICS</t>
  </si>
  <si>
    <t>M.A. (P) POLITICAL SCIENCE</t>
  </si>
  <si>
    <t>M.A. (F) POLITICAL SCIENCE</t>
  </si>
  <si>
    <t>LukrdksRrj Lrj ij</t>
  </si>
  <si>
    <t>Lukrd Lrj ij</t>
  </si>
  <si>
    <t>GRAND TOTAL :-</t>
  </si>
  <si>
    <t>dqy ;ksx</t>
  </si>
  <si>
    <t>M.Sc. (P) ZOOLOGY</t>
  </si>
  <si>
    <t>vU; fiNM+k oxZ</t>
  </si>
  <si>
    <r>
      <rPr>
        <b/>
        <sz val="15"/>
        <color theme="1"/>
        <rFont val="Kruti Dev 010"/>
      </rPr>
      <t>egkfo|ky; esa Lukrd ,oa LukrdksRrj Lrj ij lapkfyr d{kkokj Nk=@Nk=kvksa dh tkudkjh ¼o"kZ 2015&amp;16½</t>
    </r>
    <r>
      <rPr>
        <b/>
        <sz val="17"/>
        <color theme="1"/>
        <rFont val="Kruti Dev 010"/>
      </rPr>
      <t xml:space="preserve"> </t>
    </r>
    <r>
      <rPr>
        <b/>
        <sz val="12"/>
        <color theme="1"/>
        <rFont val="Kruti Dev 010"/>
      </rPr>
      <t xml:space="preserve">fnukad </t>
    </r>
    <r>
      <rPr>
        <b/>
        <sz val="12"/>
        <color theme="0"/>
        <rFont val="Kruti Dev 010"/>
      </rPr>
      <t>14</t>
    </r>
    <r>
      <rPr>
        <b/>
        <sz val="12"/>
        <color theme="1"/>
        <rFont val="Kruti Dev 010"/>
      </rPr>
      <t>@</t>
    </r>
    <r>
      <rPr>
        <b/>
        <sz val="12"/>
        <color theme="0"/>
        <rFont val="Kruti Dev 010"/>
      </rPr>
      <t>08</t>
    </r>
    <r>
      <rPr>
        <b/>
        <sz val="12"/>
        <color theme="1"/>
        <rFont val="Kruti Dev 010"/>
      </rPr>
      <t>@2015 dh fLFkfr esa</t>
    </r>
  </si>
  <si>
    <t xml:space="preserve"> TOTAL :-</t>
  </si>
</sst>
</file>

<file path=xl/styles.xml><?xml version="1.0" encoding="utf-8"?>
<styleSheet xmlns="http://schemas.openxmlformats.org/spreadsheetml/2006/main">
  <numFmts count="1">
    <numFmt numFmtId="164" formatCode="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3"/>
      <color theme="1"/>
      <name val="Kruti Dev 010"/>
    </font>
    <font>
      <b/>
      <sz val="16"/>
      <color theme="1"/>
      <name val="Kruti Dev 010"/>
    </font>
    <font>
      <b/>
      <sz val="13"/>
      <color theme="1"/>
      <name val="Kruti Dev 010"/>
    </font>
    <font>
      <b/>
      <sz val="14"/>
      <color theme="1"/>
      <name val="Calibri"/>
      <family val="2"/>
      <scheme val="minor"/>
    </font>
    <font>
      <b/>
      <sz val="15"/>
      <color theme="1"/>
      <name val="Kruti Dev 01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Kruti Dev 010"/>
    </font>
    <font>
      <b/>
      <i/>
      <sz val="8"/>
      <color theme="1"/>
      <name val="Times New Roman"/>
      <family val="1"/>
    </font>
    <font>
      <b/>
      <sz val="17"/>
      <color theme="1"/>
      <name val="Kruti Dev 010"/>
    </font>
    <font>
      <b/>
      <sz val="12"/>
      <color theme="1"/>
      <name val="Kruti Dev 010"/>
    </font>
    <font>
      <b/>
      <sz val="12"/>
      <color rgb="FF002060"/>
      <name val="Times New Roman"/>
      <family val="1"/>
    </font>
    <font>
      <b/>
      <sz val="12"/>
      <color rgb="FF00FF00"/>
      <name val="Times New Roman"/>
      <family val="1"/>
    </font>
    <font>
      <b/>
      <sz val="12"/>
      <color theme="0"/>
      <name val="Kruti Dev 010"/>
    </font>
    <font>
      <b/>
      <sz val="11"/>
      <name val="Times New Roman"/>
      <family val="1"/>
    </font>
    <font>
      <b/>
      <sz val="13"/>
      <color theme="0"/>
      <name val="Kruti Dev 010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quotePrefix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4" fillId="0" borderId="1" xfId="0" applyFont="1" applyBorder="1" applyAlignment="1">
      <alignment horizontal="center" vertical="center"/>
    </xf>
    <xf numFmtId="1" fontId="5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1" fontId="18" fillId="0" borderId="0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right" vertical="center" wrapText="1" indent="1"/>
    </xf>
    <xf numFmtId="1" fontId="12" fillId="2" borderId="1" xfId="1" applyNumberFormat="1" applyFont="1" applyFill="1" applyBorder="1" applyAlignment="1">
      <alignment horizontal="right" vertical="center" wrapText="1" indent="1"/>
    </xf>
    <xf numFmtId="0" fontId="10" fillId="3" borderId="1" xfId="0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right" vertical="center" indent="1"/>
    </xf>
    <xf numFmtId="164" fontId="12" fillId="4" borderId="1" xfId="1" applyNumberFormat="1" applyFont="1" applyFill="1" applyBorder="1" applyAlignment="1">
      <alignment horizontal="center" vertical="center" wrapText="1"/>
    </xf>
    <xf numFmtId="1" fontId="12" fillId="4" borderId="1" xfId="1" applyNumberFormat="1" applyFont="1" applyFill="1" applyBorder="1" applyAlignment="1">
      <alignment horizontal="right" vertical="center" wrapText="1" indent="1"/>
    </xf>
    <xf numFmtId="0" fontId="20" fillId="3" borderId="1" xfId="1" applyFont="1" applyFill="1" applyBorder="1" applyAlignment="1">
      <alignment horizontal="right" vertical="center" wrapText="1" indent="8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21" fillId="5" borderId="2" xfId="0" applyFont="1" applyFill="1" applyBorder="1" applyAlignment="1">
      <alignment horizontal="left" vertical="top" wrapText="1"/>
    </xf>
    <xf numFmtId="0" fontId="21" fillId="5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mruColors>
      <color rgb="FFE5FFE5"/>
      <color rgb="FFCCFFCC"/>
      <color rgb="FFFFFFCC"/>
      <color rgb="FFDAE7F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41"/>
  <sheetViews>
    <sheetView tabSelected="1" view="pageBreakPreview" topLeftCell="B1" zoomScale="85" zoomScaleNormal="85" zoomScaleSheetLayoutView="85" workbookViewId="0">
      <selection activeCell="S9" sqref="S9"/>
    </sheetView>
  </sheetViews>
  <sheetFormatPr defaultRowHeight="16.5"/>
  <cols>
    <col min="1" max="1" width="4.42578125" style="1" customWidth="1"/>
    <col min="2" max="2" width="32.7109375" style="2" customWidth="1"/>
    <col min="3" max="14" width="6.42578125" style="2" customWidth="1"/>
    <col min="15" max="15" width="6.42578125" style="4" customWidth="1"/>
    <col min="16" max="16" width="6.42578125" style="2" customWidth="1"/>
    <col min="17" max="17" width="6.42578125" style="4" customWidth="1"/>
    <col min="18" max="18" width="19.42578125" style="15" customWidth="1"/>
    <col min="19" max="16384" width="9.140625" style="2"/>
  </cols>
  <sheetData>
    <row r="1" spans="1:18" ht="22.5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ht="20.2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6"/>
    </row>
    <row r="3" spans="1:18" ht="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3" customFormat="1" ht="17.25" customHeight="1">
      <c r="A4" s="45" t="s">
        <v>0</v>
      </c>
      <c r="B4" s="45" t="s">
        <v>13</v>
      </c>
      <c r="C4" s="41" t="s">
        <v>3</v>
      </c>
      <c r="D4" s="42"/>
      <c r="E4" s="43"/>
      <c r="F4" s="41" t="s">
        <v>5</v>
      </c>
      <c r="G4" s="42"/>
      <c r="H4" s="43"/>
      <c r="I4" s="41" t="s">
        <v>4</v>
      </c>
      <c r="J4" s="42"/>
      <c r="K4" s="43"/>
      <c r="L4" s="41" t="s">
        <v>31</v>
      </c>
      <c r="M4" s="42"/>
      <c r="N4" s="43"/>
      <c r="O4" s="41" t="s">
        <v>1</v>
      </c>
      <c r="P4" s="43"/>
      <c r="Q4" s="47" t="s">
        <v>29</v>
      </c>
      <c r="R4" s="17"/>
    </row>
    <row r="5" spans="1:18" s="3" customFormat="1" ht="17.25" customHeight="1">
      <c r="A5" s="45"/>
      <c r="B5" s="45"/>
      <c r="C5" s="5" t="s">
        <v>14</v>
      </c>
      <c r="D5" s="5" t="s">
        <v>15</v>
      </c>
      <c r="E5" s="31" t="s">
        <v>1</v>
      </c>
      <c r="F5" s="5" t="s">
        <v>14</v>
      </c>
      <c r="G5" s="5" t="s">
        <v>15</v>
      </c>
      <c r="H5" s="31" t="s">
        <v>1</v>
      </c>
      <c r="I5" s="5" t="s">
        <v>14</v>
      </c>
      <c r="J5" s="5" t="s">
        <v>15</v>
      </c>
      <c r="K5" s="31" t="s">
        <v>1</v>
      </c>
      <c r="L5" s="5" t="s">
        <v>14</v>
      </c>
      <c r="M5" s="5" t="s">
        <v>15</v>
      </c>
      <c r="N5" s="31" t="s">
        <v>1</v>
      </c>
      <c r="O5" s="34" t="s">
        <v>14</v>
      </c>
      <c r="P5" s="34" t="s">
        <v>15</v>
      </c>
      <c r="Q5" s="48"/>
      <c r="R5" s="18"/>
    </row>
    <row r="6" spans="1:18" s="1" customFormat="1" ht="17.25" customHeight="1">
      <c r="A6" s="49" t="s">
        <v>27</v>
      </c>
      <c r="B6" s="50"/>
      <c r="C6" s="14"/>
      <c r="D6" s="14"/>
      <c r="E6" s="32"/>
      <c r="F6" s="14"/>
      <c r="G6" s="14"/>
      <c r="H6" s="32"/>
      <c r="I6" s="14"/>
      <c r="J6" s="14"/>
      <c r="K6" s="32"/>
      <c r="L6" s="14"/>
      <c r="M6" s="14"/>
      <c r="N6" s="32"/>
      <c r="O6" s="35"/>
      <c r="P6" s="35"/>
      <c r="Q6" s="22"/>
      <c r="R6" s="20"/>
    </row>
    <row r="7" spans="1:18" s="1" customFormat="1" ht="17.25" customHeight="1">
      <c r="A7" s="7">
        <v>1</v>
      </c>
      <c r="B7" s="8" t="s">
        <v>6</v>
      </c>
      <c r="C7" s="10">
        <v>2</v>
      </c>
      <c r="D7" s="10">
        <v>1</v>
      </c>
      <c r="E7" s="30">
        <f>SUM(C7:D7)</f>
        <v>3</v>
      </c>
      <c r="F7" s="12">
        <v>1</v>
      </c>
      <c r="G7" s="12">
        <v>4</v>
      </c>
      <c r="H7" s="30">
        <f>SUM(F7:G7)</f>
        <v>5</v>
      </c>
      <c r="I7" s="11">
        <v>26</v>
      </c>
      <c r="J7" s="11">
        <v>68</v>
      </c>
      <c r="K7" s="30">
        <f>SUM(I7:J7)</f>
        <v>94</v>
      </c>
      <c r="L7" s="10">
        <v>12</v>
      </c>
      <c r="M7" s="10">
        <v>19</v>
      </c>
      <c r="N7" s="30">
        <f>SUM(L7:M7)</f>
        <v>31</v>
      </c>
      <c r="O7" s="36">
        <f>SUM(C7,F7,I7,L7)</f>
        <v>41</v>
      </c>
      <c r="P7" s="36">
        <f>SUM(D7,G7,J7,M7)</f>
        <v>92</v>
      </c>
      <c r="Q7" s="25">
        <f>SUM(O7:P7)</f>
        <v>133</v>
      </c>
      <c r="R7" s="21"/>
    </row>
    <row r="8" spans="1:18" s="1" customFormat="1" ht="17.25" customHeight="1">
      <c r="A8" s="7">
        <v>2</v>
      </c>
      <c r="B8" s="8" t="s">
        <v>7</v>
      </c>
      <c r="C8" s="10">
        <v>1</v>
      </c>
      <c r="D8" s="10">
        <v>0</v>
      </c>
      <c r="E8" s="30">
        <f t="shared" ref="E8:E9" si="0">SUM(C8:D8)</f>
        <v>1</v>
      </c>
      <c r="F8" s="12">
        <v>3</v>
      </c>
      <c r="G8" s="12">
        <v>6</v>
      </c>
      <c r="H8" s="30">
        <f t="shared" ref="H8:H9" si="1">SUM(F8:G8)</f>
        <v>9</v>
      </c>
      <c r="I8" s="11">
        <v>14</v>
      </c>
      <c r="J8" s="11">
        <v>14</v>
      </c>
      <c r="K8" s="30">
        <f t="shared" ref="K8:K9" si="2">SUM(I8:J8)</f>
        <v>28</v>
      </c>
      <c r="L8" s="10">
        <v>4</v>
      </c>
      <c r="M8" s="10">
        <v>8</v>
      </c>
      <c r="N8" s="30">
        <f t="shared" ref="N8:N9" si="3">SUM(L8:M8)</f>
        <v>12</v>
      </c>
      <c r="O8" s="36">
        <f t="shared" ref="O8:O21" si="4">SUM(C8,F8,I8,L8)</f>
        <v>22</v>
      </c>
      <c r="P8" s="36">
        <f t="shared" ref="P8:P21" si="5">SUM(D8,G8,J8,M8)</f>
        <v>28</v>
      </c>
      <c r="Q8" s="25">
        <f t="shared" ref="Q8:Q21" si="6">SUM(O8:P8)</f>
        <v>50</v>
      </c>
      <c r="R8" s="21"/>
    </row>
    <row r="9" spans="1:18" s="1" customFormat="1" ht="17.25" customHeight="1">
      <c r="A9" s="7">
        <v>3</v>
      </c>
      <c r="B9" s="8" t="s">
        <v>8</v>
      </c>
      <c r="C9" s="10">
        <v>0</v>
      </c>
      <c r="D9" s="10">
        <v>1</v>
      </c>
      <c r="E9" s="30">
        <f t="shared" si="0"/>
        <v>1</v>
      </c>
      <c r="F9" s="12">
        <v>6</v>
      </c>
      <c r="G9" s="12">
        <v>5</v>
      </c>
      <c r="H9" s="30">
        <f t="shared" si="1"/>
        <v>11</v>
      </c>
      <c r="I9" s="11">
        <v>25</v>
      </c>
      <c r="J9" s="11">
        <v>33</v>
      </c>
      <c r="K9" s="30">
        <f t="shared" si="2"/>
        <v>58</v>
      </c>
      <c r="L9" s="10">
        <v>9</v>
      </c>
      <c r="M9" s="10">
        <v>14</v>
      </c>
      <c r="N9" s="30">
        <f t="shared" si="3"/>
        <v>23</v>
      </c>
      <c r="O9" s="36">
        <f t="shared" si="4"/>
        <v>40</v>
      </c>
      <c r="P9" s="36">
        <f t="shared" si="5"/>
        <v>53</v>
      </c>
      <c r="Q9" s="25">
        <f t="shared" si="6"/>
        <v>93</v>
      </c>
      <c r="R9" s="21"/>
    </row>
    <row r="10" spans="1:18" s="1" customFormat="1" ht="17.25" customHeight="1">
      <c r="A10" s="29"/>
      <c r="B10" s="39" t="s">
        <v>33</v>
      </c>
      <c r="C10" s="30">
        <f>SUM(C7:C9)</f>
        <v>3</v>
      </c>
      <c r="D10" s="30">
        <f t="shared" ref="D10:N10" si="7">SUM(D7:D9)</f>
        <v>2</v>
      </c>
      <c r="E10" s="30">
        <f t="shared" si="7"/>
        <v>5</v>
      </c>
      <c r="F10" s="30">
        <f t="shared" si="7"/>
        <v>10</v>
      </c>
      <c r="G10" s="30">
        <f t="shared" si="7"/>
        <v>15</v>
      </c>
      <c r="H10" s="30">
        <f t="shared" si="7"/>
        <v>25</v>
      </c>
      <c r="I10" s="30">
        <f t="shared" si="7"/>
        <v>65</v>
      </c>
      <c r="J10" s="30">
        <f t="shared" si="7"/>
        <v>115</v>
      </c>
      <c r="K10" s="30">
        <f t="shared" si="7"/>
        <v>180</v>
      </c>
      <c r="L10" s="30">
        <f t="shared" si="7"/>
        <v>25</v>
      </c>
      <c r="M10" s="30">
        <f t="shared" si="7"/>
        <v>41</v>
      </c>
      <c r="N10" s="30">
        <f t="shared" si="7"/>
        <v>66</v>
      </c>
      <c r="O10" s="37">
        <f t="shared" ref="O10" si="8">SUM(O7:O9)</f>
        <v>103</v>
      </c>
      <c r="P10" s="37">
        <f t="shared" ref="P10" si="9">SUM(P7:P9)</f>
        <v>173</v>
      </c>
      <c r="Q10" s="24">
        <f t="shared" ref="Q10" si="10">SUM(Q7:Q9)</f>
        <v>276</v>
      </c>
      <c r="R10" s="21"/>
    </row>
    <row r="11" spans="1:18" s="1" customFormat="1" ht="17.25" customHeight="1">
      <c r="A11" s="7">
        <v>4</v>
      </c>
      <c r="B11" s="8" t="s">
        <v>19</v>
      </c>
      <c r="C11" s="10">
        <v>7</v>
      </c>
      <c r="D11" s="10">
        <v>12</v>
      </c>
      <c r="E11" s="30">
        <f>SUM(C11:D11)</f>
        <v>19</v>
      </c>
      <c r="F11" s="12">
        <v>2</v>
      </c>
      <c r="G11" s="12">
        <v>3</v>
      </c>
      <c r="H11" s="30">
        <f>SUM(F11:G11)</f>
        <v>5</v>
      </c>
      <c r="I11" s="11">
        <v>25</v>
      </c>
      <c r="J11" s="11">
        <v>24</v>
      </c>
      <c r="K11" s="30">
        <f>SUM(I11:J11)</f>
        <v>49</v>
      </c>
      <c r="L11" s="10">
        <v>8</v>
      </c>
      <c r="M11" s="10">
        <v>3</v>
      </c>
      <c r="N11" s="30">
        <f>SUM(L11:M11)</f>
        <v>11</v>
      </c>
      <c r="O11" s="36">
        <f t="shared" si="4"/>
        <v>42</v>
      </c>
      <c r="P11" s="36">
        <f t="shared" si="5"/>
        <v>42</v>
      </c>
      <c r="Q11" s="25">
        <f t="shared" si="6"/>
        <v>84</v>
      </c>
      <c r="R11" s="21"/>
    </row>
    <row r="12" spans="1:18" s="1" customFormat="1" ht="17.25" customHeight="1">
      <c r="A12" s="7">
        <v>5</v>
      </c>
      <c r="B12" s="8" t="s">
        <v>20</v>
      </c>
      <c r="C12" s="10">
        <v>10</v>
      </c>
      <c r="D12" s="10">
        <v>4</v>
      </c>
      <c r="E12" s="30">
        <f t="shared" ref="E12:E13" si="11">SUM(C12:D12)</f>
        <v>14</v>
      </c>
      <c r="F12" s="12">
        <v>4</v>
      </c>
      <c r="G12" s="12">
        <v>0</v>
      </c>
      <c r="H12" s="30">
        <f t="shared" ref="H12:H13" si="12">SUM(F12:G12)</f>
        <v>4</v>
      </c>
      <c r="I12" s="11">
        <v>10</v>
      </c>
      <c r="J12" s="11">
        <v>8</v>
      </c>
      <c r="K12" s="30">
        <f t="shared" ref="K12:K13" si="13">SUM(I12:J12)</f>
        <v>18</v>
      </c>
      <c r="L12" s="10">
        <v>4</v>
      </c>
      <c r="M12" s="10">
        <v>5</v>
      </c>
      <c r="N12" s="30">
        <f t="shared" ref="N12:N13" si="14">SUM(L12:M12)</f>
        <v>9</v>
      </c>
      <c r="O12" s="36">
        <f t="shared" si="4"/>
        <v>28</v>
      </c>
      <c r="P12" s="36">
        <f t="shared" si="5"/>
        <v>17</v>
      </c>
      <c r="Q12" s="25">
        <f t="shared" si="6"/>
        <v>45</v>
      </c>
      <c r="R12" s="21"/>
    </row>
    <row r="13" spans="1:18" s="1" customFormat="1" ht="17.25" customHeight="1">
      <c r="A13" s="7">
        <v>6</v>
      </c>
      <c r="B13" s="8" t="s">
        <v>21</v>
      </c>
      <c r="C13" s="10">
        <v>10</v>
      </c>
      <c r="D13" s="10">
        <v>14</v>
      </c>
      <c r="E13" s="30">
        <f t="shared" si="11"/>
        <v>24</v>
      </c>
      <c r="F13" s="12">
        <v>0</v>
      </c>
      <c r="G13" s="12">
        <v>0</v>
      </c>
      <c r="H13" s="30">
        <f t="shared" si="12"/>
        <v>0</v>
      </c>
      <c r="I13" s="11">
        <v>17</v>
      </c>
      <c r="J13" s="11">
        <v>8</v>
      </c>
      <c r="K13" s="30">
        <f t="shared" si="13"/>
        <v>25</v>
      </c>
      <c r="L13" s="10">
        <v>6</v>
      </c>
      <c r="M13" s="10">
        <v>3</v>
      </c>
      <c r="N13" s="30">
        <f t="shared" si="14"/>
        <v>9</v>
      </c>
      <c r="O13" s="36">
        <f t="shared" si="4"/>
        <v>33</v>
      </c>
      <c r="P13" s="36">
        <f t="shared" si="5"/>
        <v>25</v>
      </c>
      <c r="Q13" s="25">
        <f t="shared" si="6"/>
        <v>58</v>
      </c>
      <c r="R13" s="21"/>
    </row>
    <row r="14" spans="1:18" s="1" customFormat="1" ht="17.25" customHeight="1">
      <c r="A14" s="29"/>
      <c r="B14" s="39" t="s">
        <v>33</v>
      </c>
      <c r="C14" s="30">
        <f>SUM(C11:C13)</f>
        <v>27</v>
      </c>
      <c r="D14" s="30">
        <f t="shared" ref="D14:Q14" si="15">SUM(D11:D13)</f>
        <v>30</v>
      </c>
      <c r="E14" s="30">
        <f t="shared" si="15"/>
        <v>57</v>
      </c>
      <c r="F14" s="30">
        <f t="shared" si="15"/>
        <v>6</v>
      </c>
      <c r="G14" s="30">
        <f t="shared" si="15"/>
        <v>3</v>
      </c>
      <c r="H14" s="30">
        <f t="shared" si="15"/>
        <v>9</v>
      </c>
      <c r="I14" s="30">
        <f t="shared" si="15"/>
        <v>52</v>
      </c>
      <c r="J14" s="30">
        <f t="shared" si="15"/>
        <v>40</v>
      </c>
      <c r="K14" s="30">
        <f t="shared" si="15"/>
        <v>92</v>
      </c>
      <c r="L14" s="30">
        <f t="shared" si="15"/>
        <v>18</v>
      </c>
      <c r="M14" s="30">
        <f t="shared" si="15"/>
        <v>11</v>
      </c>
      <c r="N14" s="30">
        <f t="shared" si="15"/>
        <v>29</v>
      </c>
      <c r="O14" s="37">
        <f t="shared" si="15"/>
        <v>103</v>
      </c>
      <c r="P14" s="37">
        <f t="shared" si="15"/>
        <v>84</v>
      </c>
      <c r="Q14" s="24">
        <f t="shared" si="15"/>
        <v>187</v>
      </c>
      <c r="R14" s="21"/>
    </row>
    <row r="15" spans="1:18" s="1" customFormat="1" ht="17.25" customHeight="1">
      <c r="A15" s="7">
        <v>7</v>
      </c>
      <c r="B15" s="8" t="s">
        <v>9</v>
      </c>
      <c r="C15" s="10">
        <v>4</v>
      </c>
      <c r="D15" s="10">
        <v>10</v>
      </c>
      <c r="E15" s="30">
        <f t="shared" ref="E15:E17" si="16">SUM(C15:D15)</f>
        <v>14</v>
      </c>
      <c r="F15" s="12">
        <v>8</v>
      </c>
      <c r="G15" s="12">
        <v>5</v>
      </c>
      <c r="H15" s="30">
        <f t="shared" ref="H15:H17" si="17">SUM(F15:G15)</f>
        <v>13</v>
      </c>
      <c r="I15" s="11">
        <v>42</v>
      </c>
      <c r="J15" s="11">
        <v>41</v>
      </c>
      <c r="K15" s="30">
        <f t="shared" ref="K15:K17" si="18">SUM(I15:J15)</f>
        <v>83</v>
      </c>
      <c r="L15" s="10">
        <v>9</v>
      </c>
      <c r="M15" s="10">
        <v>22</v>
      </c>
      <c r="N15" s="30">
        <f t="shared" ref="N15:N17" si="19">SUM(L15:M15)</f>
        <v>31</v>
      </c>
      <c r="O15" s="36">
        <f t="shared" si="4"/>
        <v>63</v>
      </c>
      <c r="P15" s="36">
        <f t="shared" si="5"/>
        <v>78</v>
      </c>
      <c r="Q15" s="25">
        <f t="shared" si="6"/>
        <v>141</v>
      </c>
      <c r="R15" s="21"/>
    </row>
    <row r="16" spans="1:18" s="1" customFormat="1" ht="17.25" customHeight="1">
      <c r="A16" s="7">
        <v>8</v>
      </c>
      <c r="B16" s="8" t="s">
        <v>10</v>
      </c>
      <c r="C16" s="10">
        <v>0</v>
      </c>
      <c r="D16" s="10">
        <v>4</v>
      </c>
      <c r="E16" s="30">
        <f t="shared" si="16"/>
        <v>4</v>
      </c>
      <c r="F16" s="12">
        <v>1</v>
      </c>
      <c r="G16" s="12">
        <v>2</v>
      </c>
      <c r="H16" s="30">
        <f t="shared" si="17"/>
        <v>3</v>
      </c>
      <c r="I16" s="11">
        <v>6</v>
      </c>
      <c r="J16" s="11">
        <v>11</v>
      </c>
      <c r="K16" s="30">
        <f t="shared" si="18"/>
        <v>17</v>
      </c>
      <c r="L16" s="10">
        <v>5</v>
      </c>
      <c r="M16" s="10">
        <v>6</v>
      </c>
      <c r="N16" s="30">
        <f t="shared" si="19"/>
        <v>11</v>
      </c>
      <c r="O16" s="36">
        <f t="shared" si="4"/>
        <v>12</v>
      </c>
      <c r="P16" s="36">
        <f t="shared" si="5"/>
        <v>23</v>
      </c>
      <c r="Q16" s="25">
        <f t="shared" si="6"/>
        <v>35</v>
      </c>
      <c r="R16" s="21"/>
    </row>
    <row r="17" spans="1:18" s="1" customFormat="1" ht="17.25" customHeight="1">
      <c r="A17" s="7">
        <v>9</v>
      </c>
      <c r="B17" s="8" t="s">
        <v>11</v>
      </c>
      <c r="C17" s="10">
        <v>1</v>
      </c>
      <c r="D17" s="10">
        <v>3</v>
      </c>
      <c r="E17" s="30">
        <f t="shared" si="16"/>
        <v>4</v>
      </c>
      <c r="F17" s="12">
        <v>3</v>
      </c>
      <c r="G17" s="12">
        <v>0</v>
      </c>
      <c r="H17" s="30">
        <f t="shared" si="17"/>
        <v>3</v>
      </c>
      <c r="I17" s="11">
        <v>1</v>
      </c>
      <c r="J17" s="11">
        <v>4</v>
      </c>
      <c r="K17" s="30">
        <f t="shared" si="18"/>
        <v>5</v>
      </c>
      <c r="L17" s="10">
        <v>5</v>
      </c>
      <c r="M17" s="10">
        <v>9</v>
      </c>
      <c r="N17" s="30">
        <f t="shared" si="19"/>
        <v>14</v>
      </c>
      <c r="O17" s="36">
        <f t="shared" si="4"/>
        <v>10</v>
      </c>
      <c r="P17" s="36">
        <f t="shared" si="5"/>
        <v>16</v>
      </c>
      <c r="Q17" s="25">
        <f t="shared" si="6"/>
        <v>26</v>
      </c>
      <c r="R17" s="21"/>
    </row>
    <row r="18" spans="1:18" s="1" customFormat="1" ht="17.25" customHeight="1">
      <c r="A18" s="29"/>
      <c r="B18" s="39" t="s">
        <v>33</v>
      </c>
      <c r="C18" s="30">
        <f>SUM(C15:C17)</f>
        <v>5</v>
      </c>
      <c r="D18" s="30">
        <f t="shared" ref="D18:Q18" si="20">SUM(D15:D17)</f>
        <v>17</v>
      </c>
      <c r="E18" s="30">
        <f t="shared" si="20"/>
        <v>22</v>
      </c>
      <c r="F18" s="30">
        <f t="shared" si="20"/>
        <v>12</v>
      </c>
      <c r="G18" s="30">
        <f t="shared" si="20"/>
        <v>7</v>
      </c>
      <c r="H18" s="30">
        <f t="shared" si="20"/>
        <v>19</v>
      </c>
      <c r="I18" s="30">
        <f t="shared" si="20"/>
        <v>49</v>
      </c>
      <c r="J18" s="30">
        <f t="shared" si="20"/>
        <v>56</v>
      </c>
      <c r="K18" s="30">
        <f t="shared" si="20"/>
        <v>105</v>
      </c>
      <c r="L18" s="30">
        <f t="shared" si="20"/>
        <v>19</v>
      </c>
      <c r="M18" s="30">
        <f t="shared" si="20"/>
        <v>37</v>
      </c>
      <c r="N18" s="30">
        <f t="shared" si="20"/>
        <v>56</v>
      </c>
      <c r="O18" s="37">
        <f t="shared" si="20"/>
        <v>85</v>
      </c>
      <c r="P18" s="37">
        <f t="shared" si="20"/>
        <v>117</v>
      </c>
      <c r="Q18" s="24">
        <f t="shared" si="20"/>
        <v>202</v>
      </c>
      <c r="R18" s="21"/>
    </row>
    <row r="19" spans="1:18" s="1" customFormat="1" ht="17.25" customHeight="1">
      <c r="A19" s="7">
        <v>10</v>
      </c>
      <c r="B19" s="8" t="s">
        <v>16</v>
      </c>
      <c r="C19" s="10">
        <v>1</v>
      </c>
      <c r="D19" s="10">
        <v>1</v>
      </c>
      <c r="E19" s="30">
        <f t="shared" ref="E19:E21" si="21">SUM(C19:D19)</f>
        <v>2</v>
      </c>
      <c r="F19" s="12">
        <v>0</v>
      </c>
      <c r="G19" s="12">
        <v>0</v>
      </c>
      <c r="H19" s="30">
        <f t="shared" ref="H19:H21" si="22">SUM(F19:G19)</f>
        <v>0</v>
      </c>
      <c r="I19" s="11">
        <v>5</v>
      </c>
      <c r="J19" s="11">
        <v>7</v>
      </c>
      <c r="K19" s="30">
        <f t="shared" ref="K19:K21" si="23">SUM(I19:J19)</f>
        <v>12</v>
      </c>
      <c r="L19" s="10">
        <v>0</v>
      </c>
      <c r="M19" s="10">
        <v>1</v>
      </c>
      <c r="N19" s="30">
        <f t="shared" ref="N19:N21" si="24">SUM(L19:M19)</f>
        <v>1</v>
      </c>
      <c r="O19" s="36">
        <f t="shared" si="4"/>
        <v>6</v>
      </c>
      <c r="P19" s="36">
        <f t="shared" si="5"/>
        <v>9</v>
      </c>
      <c r="Q19" s="25">
        <f t="shared" si="6"/>
        <v>15</v>
      </c>
      <c r="R19" s="21"/>
    </row>
    <row r="20" spans="1:18" s="1" customFormat="1" ht="17.25" customHeight="1">
      <c r="A20" s="7">
        <v>11</v>
      </c>
      <c r="B20" s="8" t="s">
        <v>17</v>
      </c>
      <c r="C20" s="10">
        <v>3</v>
      </c>
      <c r="D20" s="10">
        <v>0</v>
      </c>
      <c r="E20" s="30">
        <f t="shared" si="21"/>
        <v>3</v>
      </c>
      <c r="F20" s="12">
        <v>1</v>
      </c>
      <c r="G20" s="12">
        <v>0</v>
      </c>
      <c r="H20" s="30">
        <f t="shared" si="22"/>
        <v>1</v>
      </c>
      <c r="I20" s="11">
        <v>4</v>
      </c>
      <c r="J20" s="11">
        <v>3</v>
      </c>
      <c r="K20" s="30">
        <f t="shared" si="23"/>
        <v>7</v>
      </c>
      <c r="L20" s="10">
        <v>1</v>
      </c>
      <c r="M20" s="10">
        <v>2</v>
      </c>
      <c r="N20" s="30">
        <f t="shared" si="24"/>
        <v>3</v>
      </c>
      <c r="O20" s="36">
        <f t="shared" si="4"/>
        <v>9</v>
      </c>
      <c r="P20" s="36">
        <f t="shared" si="5"/>
        <v>5</v>
      </c>
      <c r="Q20" s="25">
        <f t="shared" si="6"/>
        <v>14</v>
      </c>
      <c r="R20" s="21"/>
    </row>
    <row r="21" spans="1:18" s="1" customFormat="1" ht="17.25" customHeight="1">
      <c r="A21" s="7">
        <v>12</v>
      </c>
      <c r="B21" s="8" t="s">
        <v>18</v>
      </c>
      <c r="C21" s="10">
        <v>2</v>
      </c>
      <c r="D21" s="10">
        <v>3</v>
      </c>
      <c r="E21" s="30">
        <f t="shared" si="21"/>
        <v>5</v>
      </c>
      <c r="F21" s="12">
        <v>0</v>
      </c>
      <c r="G21" s="12">
        <v>0</v>
      </c>
      <c r="H21" s="30">
        <f t="shared" si="22"/>
        <v>0</v>
      </c>
      <c r="I21" s="11">
        <v>2</v>
      </c>
      <c r="J21" s="11">
        <v>2</v>
      </c>
      <c r="K21" s="30">
        <f t="shared" si="23"/>
        <v>4</v>
      </c>
      <c r="L21" s="10">
        <v>5</v>
      </c>
      <c r="M21" s="10">
        <v>0</v>
      </c>
      <c r="N21" s="30">
        <f t="shared" si="24"/>
        <v>5</v>
      </c>
      <c r="O21" s="36">
        <f t="shared" si="4"/>
        <v>9</v>
      </c>
      <c r="P21" s="36">
        <f t="shared" si="5"/>
        <v>5</v>
      </c>
      <c r="Q21" s="25">
        <f t="shared" si="6"/>
        <v>14</v>
      </c>
      <c r="R21" s="21"/>
    </row>
    <row r="22" spans="1:18" s="1" customFormat="1" ht="17.25" customHeight="1">
      <c r="A22" s="29"/>
      <c r="B22" s="39" t="s">
        <v>33</v>
      </c>
      <c r="C22" s="30">
        <f>SUM(C19:C21)</f>
        <v>6</v>
      </c>
      <c r="D22" s="30">
        <f t="shared" ref="D22" si="25">SUM(D19:D21)</f>
        <v>4</v>
      </c>
      <c r="E22" s="30">
        <f t="shared" ref="E22" si="26">SUM(E19:E21)</f>
        <v>10</v>
      </c>
      <c r="F22" s="30">
        <f t="shared" ref="F22" si="27">SUM(F19:F21)</f>
        <v>1</v>
      </c>
      <c r="G22" s="30">
        <f t="shared" ref="G22" si="28">SUM(G19:G21)</f>
        <v>0</v>
      </c>
      <c r="H22" s="30">
        <f t="shared" ref="H22" si="29">SUM(H19:H21)</f>
        <v>1</v>
      </c>
      <c r="I22" s="30">
        <f t="shared" ref="I22" si="30">SUM(I19:I21)</f>
        <v>11</v>
      </c>
      <c r="J22" s="30">
        <f t="shared" ref="J22" si="31">SUM(J19:J21)</f>
        <v>12</v>
      </c>
      <c r="K22" s="30">
        <f t="shared" ref="K22" si="32">SUM(K19:K21)</f>
        <v>23</v>
      </c>
      <c r="L22" s="30">
        <f t="shared" ref="L22" si="33">SUM(L19:L21)</f>
        <v>6</v>
      </c>
      <c r="M22" s="30">
        <f t="shared" ref="M22" si="34">SUM(M19:M21)</f>
        <v>3</v>
      </c>
      <c r="N22" s="30">
        <f t="shared" ref="N22" si="35">SUM(N19:N21)</f>
        <v>9</v>
      </c>
      <c r="O22" s="37">
        <f t="shared" ref="O22" si="36">SUM(O19:O21)</f>
        <v>24</v>
      </c>
      <c r="P22" s="37">
        <f t="shared" ref="P22" si="37">SUM(P19:P21)</f>
        <v>19</v>
      </c>
      <c r="Q22" s="24">
        <f t="shared" ref="Q22" si="38">SUM(Q19:Q21)</f>
        <v>43</v>
      </c>
      <c r="R22" s="21"/>
    </row>
    <row r="23" spans="1:18" s="1" customFormat="1" ht="17.25" customHeight="1">
      <c r="A23" s="26"/>
      <c r="B23" s="27" t="s">
        <v>12</v>
      </c>
      <c r="C23" s="23">
        <f>SUM(C10,C14,C18,C22)</f>
        <v>41</v>
      </c>
      <c r="D23" s="23">
        <f t="shared" ref="D23:Q23" si="39">SUM(D10,D14,D18,D22)</f>
        <v>53</v>
      </c>
      <c r="E23" s="23">
        <f t="shared" si="39"/>
        <v>94</v>
      </c>
      <c r="F23" s="23">
        <f t="shared" si="39"/>
        <v>29</v>
      </c>
      <c r="G23" s="23">
        <f t="shared" si="39"/>
        <v>25</v>
      </c>
      <c r="H23" s="23">
        <f t="shared" si="39"/>
        <v>54</v>
      </c>
      <c r="I23" s="23">
        <f t="shared" si="39"/>
        <v>177</v>
      </c>
      <c r="J23" s="23">
        <f t="shared" si="39"/>
        <v>223</v>
      </c>
      <c r="K23" s="23">
        <f t="shared" si="39"/>
        <v>400</v>
      </c>
      <c r="L23" s="23">
        <f t="shared" si="39"/>
        <v>68</v>
      </c>
      <c r="M23" s="23">
        <f t="shared" si="39"/>
        <v>92</v>
      </c>
      <c r="N23" s="23">
        <f t="shared" si="39"/>
        <v>160</v>
      </c>
      <c r="O23" s="23">
        <f t="shared" si="39"/>
        <v>315</v>
      </c>
      <c r="P23" s="23">
        <f t="shared" si="39"/>
        <v>393</v>
      </c>
      <c r="Q23" s="23">
        <f t="shared" si="39"/>
        <v>708</v>
      </c>
      <c r="R23" s="21"/>
    </row>
    <row r="24" spans="1:18" s="1" customFormat="1" ht="17.25" customHeight="1">
      <c r="A24" s="49" t="s">
        <v>26</v>
      </c>
      <c r="B24" s="50"/>
      <c r="C24" s="9"/>
      <c r="D24" s="9"/>
      <c r="E24" s="33"/>
      <c r="F24" s="9"/>
      <c r="G24" s="9"/>
      <c r="H24" s="33"/>
      <c r="I24" s="9"/>
      <c r="J24" s="9"/>
      <c r="K24" s="33"/>
      <c r="L24" s="9"/>
      <c r="M24" s="9"/>
      <c r="N24" s="33"/>
      <c r="O24" s="38"/>
      <c r="P24" s="38"/>
      <c r="Q24" s="28"/>
      <c r="R24" s="21"/>
    </row>
    <row r="25" spans="1:18" s="1" customFormat="1" ht="17.25" customHeight="1">
      <c r="A25" s="7">
        <v>13</v>
      </c>
      <c r="B25" s="8" t="s">
        <v>24</v>
      </c>
      <c r="C25" s="10">
        <v>2</v>
      </c>
      <c r="D25" s="10">
        <v>1</v>
      </c>
      <c r="E25" s="30">
        <f t="shared" ref="E25:E26" si="40">SUM(C25:D25)</f>
        <v>3</v>
      </c>
      <c r="F25" s="12">
        <v>3</v>
      </c>
      <c r="G25" s="12">
        <v>2</v>
      </c>
      <c r="H25" s="30">
        <f t="shared" ref="H25:H26" si="41">SUM(F25:G25)</f>
        <v>5</v>
      </c>
      <c r="I25" s="11">
        <v>7</v>
      </c>
      <c r="J25" s="11">
        <v>4</v>
      </c>
      <c r="K25" s="30">
        <f t="shared" ref="K25:K26" si="42">SUM(I25:J25)</f>
        <v>11</v>
      </c>
      <c r="L25" s="10">
        <v>1</v>
      </c>
      <c r="M25" s="10">
        <v>2</v>
      </c>
      <c r="N25" s="30">
        <f t="shared" ref="N25:N26" si="43">SUM(L25:M25)</f>
        <v>3</v>
      </c>
      <c r="O25" s="36">
        <f>SUM(C25,F25,I25,L25)</f>
        <v>13</v>
      </c>
      <c r="P25" s="36">
        <f>SUM(D25,G25,J25,M25)</f>
        <v>9</v>
      </c>
      <c r="Q25" s="25">
        <f>SUM(O25:P25)</f>
        <v>22</v>
      </c>
      <c r="R25" s="21"/>
    </row>
    <row r="26" spans="1:18" s="1" customFormat="1" ht="17.25" customHeight="1">
      <c r="A26" s="7">
        <v>14</v>
      </c>
      <c r="B26" s="8" t="s">
        <v>25</v>
      </c>
      <c r="C26" s="10">
        <v>0</v>
      </c>
      <c r="D26" s="10">
        <v>1</v>
      </c>
      <c r="E26" s="30">
        <f t="shared" si="40"/>
        <v>1</v>
      </c>
      <c r="F26" s="12">
        <v>1</v>
      </c>
      <c r="G26" s="12">
        <v>1</v>
      </c>
      <c r="H26" s="30">
        <f t="shared" si="41"/>
        <v>2</v>
      </c>
      <c r="I26" s="11">
        <v>5</v>
      </c>
      <c r="J26" s="11">
        <v>1</v>
      </c>
      <c r="K26" s="30">
        <f t="shared" si="42"/>
        <v>6</v>
      </c>
      <c r="L26" s="10">
        <v>0</v>
      </c>
      <c r="M26" s="10">
        <v>0</v>
      </c>
      <c r="N26" s="30">
        <f t="shared" si="43"/>
        <v>0</v>
      </c>
      <c r="O26" s="36">
        <f t="shared" ref="O26:O29" si="44">SUM(C26,F26,I26,L26)</f>
        <v>6</v>
      </c>
      <c r="P26" s="36">
        <f t="shared" ref="P26:P29" si="45">SUM(D26,G26,J26,M26)</f>
        <v>3</v>
      </c>
      <c r="Q26" s="25">
        <f t="shared" ref="Q26:Q29" si="46">SUM(O26:P26)</f>
        <v>9</v>
      </c>
      <c r="R26" s="21"/>
    </row>
    <row r="27" spans="1:18" s="1" customFormat="1" ht="17.25" customHeight="1">
      <c r="A27" s="29"/>
      <c r="B27" s="39" t="s">
        <v>33</v>
      </c>
      <c r="C27" s="30">
        <f>SUM(C25:C26)</f>
        <v>2</v>
      </c>
      <c r="D27" s="30">
        <f t="shared" ref="D27:Q27" si="47">SUM(D25:D26)</f>
        <v>2</v>
      </c>
      <c r="E27" s="30">
        <f t="shared" si="47"/>
        <v>4</v>
      </c>
      <c r="F27" s="30">
        <f t="shared" si="47"/>
        <v>4</v>
      </c>
      <c r="G27" s="30">
        <f t="shared" si="47"/>
        <v>3</v>
      </c>
      <c r="H27" s="30">
        <f t="shared" si="47"/>
        <v>7</v>
      </c>
      <c r="I27" s="30">
        <f t="shared" si="47"/>
        <v>12</v>
      </c>
      <c r="J27" s="30">
        <f t="shared" si="47"/>
        <v>5</v>
      </c>
      <c r="K27" s="30">
        <f t="shared" si="47"/>
        <v>17</v>
      </c>
      <c r="L27" s="30">
        <f t="shared" si="47"/>
        <v>1</v>
      </c>
      <c r="M27" s="30">
        <f t="shared" si="47"/>
        <v>2</v>
      </c>
      <c r="N27" s="30">
        <f t="shared" si="47"/>
        <v>3</v>
      </c>
      <c r="O27" s="37">
        <f t="shared" si="47"/>
        <v>19</v>
      </c>
      <c r="P27" s="37">
        <f t="shared" si="47"/>
        <v>12</v>
      </c>
      <c r="Q27" s="24">
        <f t="shared" si="47"/>
        <v>31</v>
      </c>
      <c r="R27" s="21"/>
    </row>
    <row r="28" spans="1:18" s="1" customFormat="1" ht="17.25" customHeight="1">
      <c r="A28" s="7">
        <v>15</v>
      </c>
      <c r="B28" s="8" t="s">
        <v>22</v>
      </c>
      <c r="C28" s="10">
        <v>0</v>
      </c>
      <c r="D28" s="10">
        <v>0</v>
      </c>
      <c r="E28" s="30">
        <f t="shared" ref="E28:E29" si="48">SUM(C28:D28)</f>
        <v>0</v>
      </c>
      <c r="F28" s="12">
        <v>2</v>
      </c>
      <c r="G28" s="12">
        <v>0</v>
      </c>
      <c r="H28" s="30">
        <f t="shared" ref="H28:H29" si="49">SUM(F28:G28)</f>
        <v>2</v>
      </c>
      <c r="I28" s="11">
        <v>1</v>
      </c>
      <c r="J28" s="11">
        <v>10</v>
      </c>
      <c r="K28" s="30">
        <f t="shared" ref="K28:K29" si="50">SUM(I28:J28)</f>
        <v>11</v>
      </c>
      <c r="L28" s="10">
        <v>1</v>
      </c>
      <c r="M28" s="10">
        <v>3</v>
      </c>
      <c r="N28" s="30">
        <f t="shared" ref="N28:N29" si="51">SUM(L28:M28)</f>
        <v>4</v>
      </c>
      <c r="O28" s="36">
        <f t="shared" si="44"/>
        <v>4</v>
      </c>
      <c r="P28" s="36">
        <f t="shared" si="45"/>
        <v>13</v>
      </c>
      <c r="Q28" s="25">
        <f t="shared" si="46"/>
        <v>17</v>
      </c>
      <c r="R28" s="21"/>
    </row>
    <row r="29" spans="1:18" s="1" customFormat="1" ht="17.25" customHeight="1">
      <c r="A29" s="7">
        <v>16</v>
      </c>
      <c r="B29" s="8" t="s">
        <v>23</v>
      </c>
      <c r="C29" s="10">
        <v>0</v>
      </c>
      <c r="D29" s="10">
        <v>0</v>
      </c>
      <c r="E29" s="30">
        <f t="shared" si="48"/>
        <v>0</v>
      </c>
      <c r="F29" s="12">
        <v>0</v>
      </c>
      <c r="G29" s="12">
        <v>2</v>
      </c>
      <c r="H29" s="30">
        <f t="shared" si="49"/>
        <v>2</v>
      </c>
      <c r="I29" s="11">
        <v>5</v>
      </c>
      <c r="J29" s="11">
        <v>4</v>
      </c>
      <c r="K29" s="30">
        <f t="shared" si="50"/>
        <v>9</v>
      </c>
      <c r="L29" s="10">
        <v>0</v>
      </c>
      <c r="M29" s="10">
        <v>2</v>
      </c>
      <c r="N29" s="30">
        <f t="shared" si="51"/>
        <v>2</v>
      </c>
      <c r="O29" s="36">
        <f t="shared" si="44"/>
        <v>5</v>
      </c>
      <c r="P29" s="36">
        <f t="shared" si="45"/>
        <v>8</v>
      </c>
      <c r="Q29" s="25">
        <f t="shared" si="46"/>
        <v>13</v>
      </c>
      <c r="R29" s="21"/>
    </row>
    <row r="30" spans="1:18" s="1" customFormat="1" ht="17.25" customHeight="1">
      <c r="A30" s="29"/>
      <c r="B30" s="39" t="s">
        <v>33</v>
      </c>
      <c r="C30" s="30">
        <f>SUM(C28:C29)</f>
        <v>0</v>
      </c>
      <c r="D30" s="30">
        <f t="shared" ref="D30:Q30" si="52">SUM(D28:D29)</f>
        <v>0</v>
      </c>
      <c r="E30" s="30">
        <f t="shared" si="52"/>
        <v>0</v>
      </c>
      <c r="F30" s="30">
        <f t="shared" si="52"/>
        <v>2</v>
      </c>
      <c r="G30" s="30">
        <f t="shared" si="52"/>
        <v>2</v>
      </c>
      <c r="H30" s="30">
        <f t="shared" si="52"/>
        <v>4</v>
      </c>
      <c r="I30" s="30">
        <f t="shared" si="52"/>
        <v>6</v>
      </c>
      <c r="J30" s="30">
        <f t="shared" si="52"/>
        <v>14</v>
      </c>
      <c r="K30" s="30">
        <f t="shared" si="52"/>
        <v>20</v>
      </c>
      <c r="L30" s="30">
        <f t="shared" si="52"/>
        <v>1</v>
      </c>
      <c r="M30" s="30">
        <f t="shared" si="52"/>
        <v>5</v>
      </c>
      <c r="N30" s="30">
        <f t="shared" si="52"/>
        <v>6</v>
      </c>
      <c r="O30" s="37">
        <f t="shared" si="52"/>
        <v>9</v>
      </c>
      <c r="P30" s="37">
        <f t="shared" si="52"/>
        <v>21</v>
      </c>
      <c r="Q30" s="24">
        <f t="shared" si="52"/>
        <v>30</v>
      </c>
      <c r="R30" s="21"/>
    </row>
    <row r="31" spans="1:18" s="1" customFormat="1" ht="17.25" customHeight="1">
      <c r="A31" s="7">
        <v>17</v>
      </c>
      <c r="B31" s="8" t="s">
        <v>30</v>
      </c>
      <c r="C31" s="10">
        <v>2</v>
      </c>
      <c r="D31" s="10">
        <v>2</v>
      </c>
      <c r="E31" s="30">
        <f t="shared" ref="E31" si="53">SUM(C31:D31)</f>
        <v>4</v>
      </c>
      <c r="F31" s="12">
        <v>0</v>
      </c>
      <c r="G31" s="12">
        <v>0</v>
      </c>
      <c r="H31" s="30">
        <f t="shared" ref="H31" si="54">SUM(F31:G31)</f>
        <v>0</v>
      </c>
      <c r="I31" s="11">
        <v>4</v>
      </c>
      <c r="J31" s="11">
        <v>6</v>
      </c>
      <c r="K31" s="30">
        <f t="shared" ref="K31" si="55">SUM(I31:J31)</f>
        <v>10</v>
      </c>
      <c r="L31" s="10">
        <v>2</v>
      </c>
      <c r="M31" s="10">
        <v>4</v>
      </c>
      <c r="N31" s="30">
        <f t="shared" ref="N31" si="56">SUM(L31:M31)</f>
        <v>6</v>
      </c>
      <c r="O31" s="36">
        <f t="shared" ref="O31" si="57">SUM(C31,F31,I31,L31)</f>
        <v>8</v>
      </c>
      <c r="P31" s="36">
        <f t="shared" ref="P31" si="58">SUM(D31,G31,J31,M31)</f>
        <v>12</v>
      </c>
      <c r="Q31" s="25">
        <f t="shared" ref="Q31" si="59">SUM(O31:P31)</f>
        <v>20</v>
      </c>
      <c r="R31" s="21"/>
    </row>
    <row r="32" spans="1:18" s="1" customFormat="1" ht="17.25" customHeight="1">
      <c r="A32" s="29"/>
      <c r="B32" s="39" t="s">
        <v>33</v>
      </c>
      <c r="C32" s="30">
        <f>SUM(C31)</f>
        <v>2</v>
      </c>
      <c r="D32" s="30">
        <f t="shared" ref="D32:Q32" si="60">SUM(D31)</f>
        <v>2</v>
      </c>
      <c r="E32" s="30">
        <f t="shared" si="60"/>
        <v>4</v>
      </c>
      <c r="F32" s="30">
        <f t="shared" si="60"/>
        <v>0</v>
      </c>
      <c r="G32" s="30">
        <f t="shared" si="60"/>
        <v>0</v>
      </c>
      <c r="H32" s="30">
        <f t="shared" si="60"/>
        <v>0</v>
      </c>
      <c r="I32" s="30">
        <f t="shared" si="60"/>
        <v>4</v>
      </c>
      <c r="J32" s="30">
        <f t="shared" si="60"/>
        <v>6</v>
      </c>
      <c r="K32" s="30">
        <f t="shared" si="60"/>
        <v>10</v>
      </c>
      <c r="L32" s="30">
        <f t="shared" si="60"/>
        <v>2</v>
      </c>
      <c r="M32" s="30">
        <f t="shared" si="60"/>
        <v>4</v>
      </c>
      <c r="N32" s="30">
        <f t="shared" si="60"/>
        <v>6</v>
      </c>
      <c r="O32" s="37">
        <f t="shared" si="60"/>
        <v>8</v>
      </c>
      <c r="P32" s="37">
        <f t="shared" si="60"/>
        <v>12</v>
      </c>
      <c r="Q32" s="24">
        <f t="shared" si="60"/>
        <v>20</v>
      </c>
      <c r="R32" s="21"/>
    </row>
    <row r="33" spans="1:18" s="1" customFormat="1" ht="17.25" customHeight="1">
      <c r="A33" s="26"/>
      <c r="B33" s="27" t="s">
        <v>12</v>
      </c>
      <c r="C33" s="24">
        <f>SUM(C27,C30,C32)</f>
        <v>4</v>
      </c>
      <c r="D33" s="24">
        <f t="shared" ref="D33:Q33" si="61">SUM(D27,D30,D32)</f>
        <v>4</v>
      </c>
      <c r="E33" s="24">
        <f t="shared" si="61"/>
        <v>8</v>
      </c>
      <c r="F33" s="24">
        <f t="shared" si="61"/>
        <v>6</v>
      </c>
      <c r="G33" s="24">
        <f t="shared" si="61"/>
        <v>5</v>
      </c>
      <c r="H33" s="24">
        <f t="shared" si="61"/>
        <v>11</v>
      </c>
      <c r="I33" s="24">
        <f t="shared" si="61"/>
        <v>22</v>
      </c>
      <c r="J33" s="24">
        <f t="shared" si="61"/>
        <v>25</v>
      </c>
      <c r="K33" s="24">
        <f t="shared" si="61"/>
        <v>47</v>
      </c>
      <c r="L33" s="24">
        <f t="shared" si="61"/>
        <v>4</v>
      </c>
      <c r="M33" s="24">
        <f t="shared" si="61"/>
        <v>11</v>
      </c>
      <c r="N33" s="24">
        <f t="shared" si="61"/>
        <v>15</v>
      </c>
      <c r="O33" s="24">
        <f t="shared" si="61"/>
        <v>36</v>
      </c>
      <c r="P33" s="24">
        <f t="shared" si="61"/>
        <v>45</v>
      </c>
      <c r="Q33" s="24">
        <f t="shared" si="61"/>
        <v>81</v>
      </c>
      <c r="R33" s="21"/>
    </row>
    <row r="34" spans="1:18" s="1" customFormat="1" ht="17.25" customHeight="1">
      <c r="A34" s="26"/>
      <c r="B34" s="27" t="s">
        <v>28</v>
      </c>
      <c r="C34" s="24">
        <f>SUM(C23,C33)</f>
        <v>45</v>
      </c>
      <c r="D34" s="24">
        <f t="shared" ref="D34:Q34" si="62">SUM(D23,D33)</f>
        <v>57</v>
      </c>
      <c r="E34" s="24">
        <f t="shared" si="62"/>
        <v>102</v>
      </c>
      <c r="F34" s="24">
        <f t="shared" si="62"/>
        <v>35</v>
      </c>
      <c r="G34" s="24">
        <f t="shared" si="62"/>
        <v>30</v>
      </c>
      <c r="H34" s="24">
        <f t="shared" si="62"/>
        <v>65</v>
      </c>
      <c r="I34" s="24">
        <f t="shared" si="62"/>
        <v>199</v>
      </c>
      <c r="J34" s="24">
        <f t="shared" si="62"/>
        <v>248</v>
      </c>
      <c r="K34" s="24">
        <f t="shared" si="62"/>
        <v>447</v>
      </c>
      <c r="L34" s="24">
        <f t="shared" si="62"/>
        <v>72</v>
      </c>
      <c r="M34" s="24">
        <f t="shared" si="62"/>
        <v>103</v>
      </c>
      <c r="N34" s="24">
        <f t="shared" si="62"/>
        <v>175</v>
      </c>
      <c r="O34" s="24">
        <f t="shared" si="62"/>
        <v>351</v>
      </c>
      <c r="P34" s="24">
        <f t="shared" si="62"/>
        <v>438</v>
      </c>
      <c r="Q34" s="24">
        <f t="shared" si="62"/>
        <v>789</v>
      </c>
      <c r="R34" s="21"/>
    </row>
    <row r="35" spans="1:18" ht="20.25">
      <c r="B35" s="13"/>
    </row>
    <row r="36" spans="1:18" ht="20.25">
      <c r="B36" s="13"/>
    </row>
    <row r="38" spans="1:18">
      <c r="F38" s="6"/>
      <c r="G38" s="6"/>
      <c r="H38" s="6"/>
      <c r="O38" s="2"/>
      <c r="P38" s="51"/>
      <c r="Q38" s="51"/>
      <c r="R38" s="19"/>
    </row>
    <row r="39" spans="1:18">
      <c r="F39" s="6"/>
      <c r="G39" s="6"/>
      <c r="H39" s="6"/>
      <c r="O39" s="2"/>
      <c r="P39" s="51"/>
      <c r="Q39" s="51"/>
      <c r="R39" s="19"/>
    </row>
    <row r="40" spans="1:18">
      <c r="F40" s="6"/>
      <c r="G40" s="6"/>
      <c r="H40" s="6"/>
      <c r="O40" s="2"/>
      <c r="P40" s="51"/>
      <c r="Q40" s="51"/>
      <c r="R40" s="19"/>
    </row>
    <row r="41" spans="1:18">
      <c r="F41" s="6"/>
      <c r="G41" s="6"/>
      <c r="H41" s="6"/>
      <c r="O41" s="2"/>
      <c r="P41" s="51"/>
      <c r="Q41" s="51"/>
      <c r="R41" s="19"/>
    </row>
  </sheetData>
  <mergeCells count="16">
    <mergeCell ref="A24:B24"/>
    <mergeCell ref="A6:B6"/>
    <mergeCell ref="P41:Q41"/>
    <mergeCell ref="P40:Q40"/>
    <mergeCell ref="P39:Q39"/>
    <mergeCell ref="P38:Q38"/>
    <mergeCell ref="C4:E4"/>
    <mergeCell ref="A1:Q1"/>
    <mergeCell ref="B4:B5"/>
    <mergeCell ref="A4:A5"/>
    <mergeCell ref="A2:Q2"/>
    <mergeCell ref="Q4:Q5"/>
    <mergeCell ref="O4:P4"/>
    <mergeCell ref="L4:N4"/>
    <mergeCell ref="I4:K4"/>
    <mergeCell ref="F4:H4"/>
  </mergeCells>
  <printOptions horizontalCentered="1"/>
  <pageMargins left="0.7" right="0.5" top="0.3" bottom="0.3" header="0.2" footer="0.2"/>
  <pageSetup paperSize="9" scale="98" orientation="landscape" verticalDpi="0" r:id="rId1"/>
  <headerFooter>
    <oddFooter>&amp;L&amp;6&amp;K00-047&amp;Z&amp;F&amp;A&amp;D&amp;T&amp;R&amp;8&amp;P/&amp;N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Admission List 2015-16</vt:lpstr>
      <vt:lpstr>'Admission List 2015-16'!Print_Area</vt:lpstr>
      <vt:lpstr>'Admission List 2015-16'!Print_Titles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2016-01-01T07:00:45Z</dcterms:modified>
</cp:coreProperties>
</file>